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hared\RFB - RFP Documents\Bid Docs\BID 121022 HMA Pavement\"/>
    </mc:Choice>
  </mc:AlternateContent>
  <bookViews>
    <workbookView xWindow="120" yWindow="30" windowWidth="19020" windowHeight="8850"/>
  </bookViews>
  <sheets>
    <sheet name="4 Vendors" sheetId="5" r:id="rId1"/>
  </sheets>
  <definedNames>
    <definedName name="_xlnm.Print_Area" localSheetId="0">'4 Vendors'!$A$1:$H$11</definedName>
  </definedNames>
  <calcPr calcId="162913"/>
</workbook>
</file>

<file path=xl/calcChain.xml><?xml version="1.0" encoding="utf-8"?>
<calcChain xmlns="http://schemas.openxmlformats.org/spreadsheetml/2006/main">
  <c r="E17" i="5" l="1"/>
  <c r="E18" i="5"/>
  <c r="E19" i="5"/>
  <c r="E20" i="5"/>
  <c r="E21" i="5"/>
  <c r="E22" i="5"/>
  <c r="E23" i="5"/>
  <c r="E24" i="5"/>
  <c r="E25" i="5"/>
  <c r="E16" i="5"/>
  <c r="I35" i="5"/>
  <c r="I36" i="5"/>
  <c r="I37" i="5"/>
  <c r="I34" i="5"/>
  <c r="I29" i="5"/>
  <c r="I30" i="5"/>
  <c r="I31" i="5"/>
  <c r="I28" i="5"/>
  <c r="H32" i="5" s="1"/>
  <c r="I17" i="5"/>
  <c r="I18" i="5"/>
  <c r="I19" i="5"/>
  <c r="I20" i="5"/>
  <c r="I21" i="5"/>
  <c r="I22" i="5"/>
  <c r="I23" i="5"/>
  <c r="I24" i="5"/>
  <c r="I25" i="5"/>
  <c r="I16" i="5"/>
  <c r="I10" i="5"/>
  <c r="I11" i="5"/>
  <c r="I12" i="5"/>
  <c r="I13" i="5"/>
  <c r="I9" i="5"/>
  <c r="I4" i="5"/>
  <c r="I5" i="5"/>
  <c r="I6" i="5"/>
  <c r="H7" i="5" s="1"/>
  <c r="I3" i="5"/>
  <c r="E35" i="5"/>
  <c r="E36" i="5"/>
  <c r="E37" i="5"/>
  <c r="E34" i="5"/>
  <c r="E29" i="5"/>
  <c r="E30" i="5"/>
  <c r="E31" i="5"/>
  <c r="E28" i="5"/>
  <c r="D32" i="5" s="1"/>
  <c r="E10" i="5"/>
  <c r="E11" i="5"/>
  <c r="E12" i="5"/>
  <c r="D14" i="5" s="1"/>
  <c r="E13" i="5"/>
  <c r="E9" i="5"/>
  <c r="E4" i="5"/>
  <c r="E5" i="5"/>
  <c r="E6" i="5"/>
  <c r="E3" i="5"/>
  <c r="G35" i="5"/>
  <c r="G36" i="5"/>
  <c r="G37" i="5"/>
  <c r="G34" i="5"/>
  <c r="G29" i="5"/>
  <c r="G30" i="5"/>
  <c r="G31" i="5"/>
  <c r="G28" i="5"/>
  <c r="G17" i="5"/>
  <c r="G18" i="5"/>
  <c r="G19" i="5"/>
  <c r="G20" i="5"/>
  <c r="G21" i="5"/>
  <c r="G22" i="5"/>
  <c r="G23" i="5"/>
  <c r="G24" i="5"/>
  <c r="G25" i="5"/>
  <c r="G16" i="5"/>
  <c r="G10" i="5"/>
  <c r="G11" i="5"/>
  <c r="G12" i="5"/>
  <c r="G13" i="5"/>
  <c r="G9" i="5"/>
  <c r="G4" i="5"/>
  <c r="G5" i="5"/>
  <c r="G6" i="5"/>
  <c r="G3" i="5"/>
  <c r="F7" i="5" s="1"/>
  <c r="F26" i="5" l="1"/>
  <c r="F32" i="5"/>
  <c r="D7" i="5"/>
  <c r="D38" i="5"/>
  <c r="F14" i="5"/>
  <c r="F38" i="5"/>
  <c r="H14" i="5"/>
  <c r="H26" i="5"/>
  <c r="H38" i="5"/>
  <c r="D26" i="5"/>
</calcChain>
</file>

<file path=xl/sharedStrings.xml><?xml version="1.0" encoding="utf-8"?>
<sst xmlns="http://schemas.openxmlformats.org/spreadsheetml/2006/main" count="46" uniqueCount="14">
  <si>
    <t>Vendor Name:</t>
  </si>
  <si>
    <t>TOTAL</t>
  </si>
  <si>
    <t>Unit Price</t>
  </si>
  <si>
    <t>Total Price</t>
  </si>
  <si>
    <t>CTH A</t>
  </si>
  <si>
    <t>CTH BB</t>
  </si>
  <si>
    <t>CTH B</t>
  </si>
  <si>
    <t>460-6224</t>
  </si>
  <si>
    <t>649-0150</t>
  </si>
  <si>
    <t>CTH KP</t>
  </si>
  <si>
    <t>CTH U</t>
  </si>
  <si>
    <t>Tri County Paving, Inc.</t>
  </si>
  <si>
    <t>Wolf Paving &amp; Excavating of Madison, Inc.</t>
  </si>
  <si>
    <t>Payne &amp; Dolan,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</si>
</sst>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view="pageLayout" topLeftCell="A16" zoomScale="85" zoomScaleNormal="100" zoomScalePageLayoutView="85" workbookViewId="0">
      <selection activeCell="K14" sqref="K14"/>
    </sheetView>
  </sheetViews>
  <sheetFormatPr defaultRowHeight="15" x14ac:dyDescent="0.25"/>
  <cols>
    <col min="1" max="1" width="4.28515625" style="3" customWidth="1"/>
    <col min="2" max="2" width="17.5703125" style="3" customWidth="1"/>
    <col min="3" max="3" width="6.140625" style="3" customWidth="1"/>
    <col min="4" max="4" width="14.140625" style="2" customWidth="1"/>
    <col min="5" max="5" width="15" style="2" customWidth="1"/>
    <col min="6" max="6" width="14.28515625" style="2" customWidth="1"/>
    <col min="7" max="7" width="16" style="2" customWidth="1"/>
    <col min="8" max="8" width="12.5703125" style="2" customWidth="1"/>
    <col min="9" max="9" width="15" style="2" customWidth="1"/>
  </cols>
  <sheetData>
    <row r="1" spans="1:9" ht="31.5" customHeight="1" x14ac:dyDescent="0.25">
      <c r="A1" s="20" t="s">
        <v>0</v>
      </c>
      <c r="B1" s="20"/>
      <c r="C1" s="20"/>
      <c r="D1" s="18" t="s">
        <v>11</v>
      </c>
      <c r="E1" s="19"/>
      <c r="F1" s="18" t="s">
        <v>12</v>
      </c>
      <c r="G1" s="19"/>
      <c r="H1" s="18" t="s">
        <v>13</v>
      </c>
      <c r="I1" s="19"/>
    </row>
    <row r="2" spans="1:9" ht="15.75" customHeight="1" x14ac:dyDescent="0.25">
      <c r="A2" s="16" t="s">
        <v>4</v>
      </c>
      <c r="B2" s="16"/>
      <c r="C2" s="16"/>
      <c r="D2" s="10" t="s">
        <v>2</v>
      </c>
      <c r="E2" s="10" t="s">
        <v>3</v>
      </c>
      <c r="F2" s="10" t="s">
        <v>2</v>
      </c>
      <c r="G2" s="10" t="s">
        <v>3</v>
      </c>
      <c r="H2" s="10" t="s">
        <v>2</v>
      </c>
      <c r="I2" s="10" t="s">
        <v>3</v>
      </c>
    </row>
    <row r="3" spans="1:9" ht="15.75" x14ac:dyDescent="0.25">
      <c r="A3" s="4">
        <v>1</v>
      </c>
      <c r="B3" s="9">
        <v>204.01150000000001</v>
      </c>
      <c r="C3" s="8">
        <v>1500</v>
      </c>
      <c r="D3" s="6">
        <v>6</v>
      </c>
      <c r="E3" s="6">
        <f>(C3*D3)</f>
        <v>9000</v>
      </c>
      <c r="F3" s="6">
        <v>5</v>
      </c>
      <c r="G3" s="6">
        <f>(C3*F3)</f>
        <v>7500</v>
      </c>
      <c r="H3" s="6">
        <v>8</v>
      </c>
      <c r="I3" s="6">
        <f>(C3*H3)</f>
        <v>12000</v>
      </c>
    </row>
    <row r="4" spans="1:9" s="1" customFormat="1" ht="15.75" x14ac:dyDescent="0.25">
      <c r="A4" s="5">
        <v>2</v>
      </c>
      <c r="B4" s="9">
        <v>455.06049999999999</v>
      </c>
      <c r="C4" s="7">
        <v>10300</v>
      </c>
      <c r="D4" s="6">
        <v>3</v>
      </c>
      <c r="E4" s="6">
        <f t="shared" ref="E4:E6" si="0">(C4*D4)</f>
        <v>30900</v>
      </c>
      <c r="F4" s="6">
        <v>2</v>
      </c>
      <c r="G4" s="6">
        <f t="shared" ref="G4:G6" si="1">(C4*F4)</f>
        <v>20600</v>
      </c>
      <c r="H4" s="6">
        <v>2</v>
      </c>
      <c r="I4" s="6">
        <f t="shared" ref="I4:I6" si="2">(C4*H4)</f>
        <v>20600</v>
      </c>
    </row>
    <row r="5" spans="1:9" ht="15.75" x14ac:dyDescent="0.25">
      <c r="A5" s="4">
        <v>3</v>
      </c>
      <c r="B5" s="9">
        <v>460.5224</v>
      </c>
      <c r="C5" s="4">
        <v>20100</v>
      </c>
      <c r="D5" s="6">
        <v>60.6</v>
      </c>
      <c r="E5" s="6">
        <f t="shared" si="0"/>
        <v>1218060</v>
      </c>
      <c r="F5" s="6">
        <v>50.2</v>
      </c>
      <c r="G5" s="6">
        <f t="shared" si="1"/>
        <v>1009020</v>
      </c>
      <c r="H5" s="6">
        <v>50.5</v>
      </c>
      <c r="I5" s="6">
        <f t="shared" si="2"/>
        <v>1015050</v>
      </c>
    </row>
    <row r="6" spans="1:9" s="1" customFormat="1" ht="15.75" x14ac:dyDescent="0.25">
      <c r="A6" s="4">
        <v>4</v>
      </c>
      <c r="B6" s="14">
        <v>649.01499999999999</v>
      </c>
      <c r="C6" s="4">
        <v>1200</v>
      </c>
      <c r="D6" s="6">
        <v>2</v>
      </c>
      <c r="E6" s="6">
        <f t="shared" si="0"/>
        <v>2400</v>
      </c>
      <c r="F6" s="15">
        <v>1</v>
      </c>
      <c r="G6" s="6">
        <f t="shared" si="1"/>
        <v>1200</v>
      </c>
      <c r="H6" s="15">
        <v>1</v>
      </c>
      <c r="I6" s="6">
        <f t="shared" si="2"/>
        <v>1200</v>
      </c>
    </row>
    <row r="7" spans="1:9" ht="23.25" customHeight="1" x14ac:dyDescent="0.25">
      <c r="A7" s="5"/>
      <c r="B7" s="17" t="s">
        <v>1</v>
      </c>
      <c r="C7" s="17"/>
      <c r="D7" s="21">
        <f>SUM(E3:E6)</f>
        <v>1260360</v>
      </c>
      <c r="E7" s="22"/>
      <c r="F7" s="21">
        <f>SUM(G3:G6)</f>
        <v>1038320</v>
      </c>
      <c r="G7" s="22"/>
      <c r="H7" s="21">
        <f>SUM(I3:I6)</f>
        <v>1048850</v>
      </c>
      <c r="I7" s="22"/>
    </row>
    <row r="8" spans="1:9" s="1" customFormat="1" ht="15.75" customHeight="1" x14ac:dyDescent="0.25">
      <c r="A8" s="16" t="s">
        <v>6</v>
      </c>
      <c r="B8" s="16"/>
      <c r="C8" s="16"/>
      <c r="D8" s="12" t="s">
        <v>2</v>
      </c>
      <c r="E8" s="12" t="s">
        <v>3</v>
      </c>
      <c r="F8" s="12" t="s">
        <v>2</v>
      </c>
      <c r="G8" s="12" t="s">
        <v>3</v>
      </c>
      <c r="H8" s="12" t="s">
        <v>2</v>
      </c>
      <c r="I8" s="12" t="s">
        <v>3</v>
      </c>
    </row>
    <row r="9" spans="1:9" ht="30" customHeight="1" x14ac:dyDescent="0.25">
      <c r="A9" s="4">
        <v>5</v>
      </c>
      <c r="B9" s="9">
        <v>204.012</v>
      </c>
      <c r="C9" s="4">
        <v>81700</v>
      </c>
      <c r="D9" s="6">
        <v>0.65</v>
      </c>
      <c r="E9" s="6">
        <f>(C9*D9)</f>
        <v>53105</v>
      </c>
      <c r="F9" s="6">
        <v>0.65</v>
      </c>
      <c r="G9" s="6">
        <f>(C9*F9)</f>
        <v>53105</v>
      </c>
      <c r="H9" s="6">
        <v>0.72</v>
      </c>
      <c r="I9" s="6">
        <f>(H9*C9)</f>
        <v>58824</v>
      </c>
    </row>
    <row r="10" spans="1:9" ht="27" customHeight="1" x14ac:dyDescent="0.25">
      <c r="A10" s="4">
        <v>6</v>
      </c>
      <c r="B10" s="9">
        <v>455.06049999999999</v>
      </c>
      <c r="C10" s="4">
        <v>8200</v>
      </c>
      <c r="D10" s="11">
        <v>3</v>
      </c>
      <c r="E10" s="6">
        <f t="shared" ref="E10:E13" si="3">(C10*D10)</f>
        <v>24600</v>
      </c>
      <c r="F10" s="11">
        <v>2</v>
      </c>
      <c r="G10" s="6">
        <f t="shared" ref="G10:G13" si="4">(C10*F10)</f>
        <v>16400</v>
      </c>
      <c r="H10" s="11">
        <v>2</v>
      </c>
      <c r="I10" s="6">
        <f t="shared" ref="I10:I13" si="5">(H10*C10)</f>
        <v>16400</v>
      </c>
    </row>
    <row r="11" spans="1:9" ht="15.75" x14ac:dyDescent="0.25">
      <c r="A11" s="5">
        <v>6.5</v>
      </c>
      <c r="B11" s="9">
        <v>460.6223</v>
      </c>
      <c r="C11" s="5">
        <v>14460</v>
      </c>
      <c r="D11" s="13">
        <v>56.85</v>
      </c>
      <c r="E11" s="6">
        <f t="shared" si="3"/>
        <v>822051</v>
      </c>
      <c r="F11" s="13">
        <v>50.76</v>
      </c>
      <c r="G11" s="6">
        <f t="shared" si="4"/>
        <v>733989.6</v>
      </c>
      <c r="H11" s="13">
        <v>48</v>
      </c>
      <c r="I11" s="6">
        <f t="shared" si="5"/>
        <v>694080</v>
      </c>
    </row>
    <row r="12" spans="1:9" ht="15.75" x14ac:dyDescent="0.25">
      <c r="A12" s="4">
        <v>7</v>
      </c>
      <c r="B12" s="9" t="s">
        <v>7</v>
      </c>
      <c r="C12" s="4">
        <v>9640</v>
      </c>
      <c r="D12" s="13">
        <v>57.35</v>
      </c>
      <c r="E12" s="6">
        <f t="shared" si="3"/>
        <v>552854</v>
      </c>
      <c r="F12" s="13">
        <v>53.52</v>
      </c>
      <c r="G12" s="6">
        <f t="shared" si="4"/>
        <v>515932.80000000005</v>
      </c>
      <c r="H12" s="13">
        <v>50.5</v>
      </c>
      <c r="I12" s="6">
        <f t="shared" si="5"/>
        <v>486820</v>
      </c>
    </row>
    <row r="13" spans="1:9" ht="15.75" x14ac:dyDescent="0.25">
      <c r="A13" s="5">
        <v>8</v>
      </c>
      <c r="B13" s="9" t="s">
        <v>8</v>
      </c>
      <c r="C13" s="5">
        <v>980</v>
      </c>
      <c r="D13" s="13">
        <v>2</v>
      </c>
      <c r="E13" s="6">
        <f t="shared" si="3"/>
        <v>1960</v>
      </c>
      <c r="F13" s="13">
        <v>1</v>
      </c>
      <c r="G13" s="6">
        <f t="shared" si="4"/>
        <v>980</v>
      </c>
      <c r="H13" s="13">
        <v>1.2</v>
      </c>
      <c r="I13" s="6">
        <f t="shared" si="5"/>
        <v>1176</v>
      </c>
    </row>
    <row r="14" spans="1:9" ht="23.25" customHeight="1" x14ac:dyDescent="0.25">
      <c r="A14" s="4"/>
      <c r="B14" s="17" t="s">
        <v>1</v>
      </c>
      <c r="C14" s="17"/>
      <c r="D14" s="23">
        <f>SUM(E9:E13)</f>
        <v>1454570</v>
      </c>
      <c r="E14" s="24"/>
      <c r="F14" s="25">
        <f>SUM(G9:G13)</f>
        <v>1320407.3999999999</v>
      </c>
      <c r="G14" s="26"/>
      <c r="H14" s="23">
        <f>SUM(I9:I13)</f>
        <v>1257300</v>
      </c>
      <c r="I14" s="24"/>
    </row>
    <row r="15" spans="1:9" s="1" customFormat="1" ht="15.75" x14ac:dyDescent="0.25">
      <c r="A15" s="16" t="s">
        <v>5</v>
      </c>
      <c r="B15" s="16"/>
      <c r="C15" s="16"/>
      <c r="D15" s="12" t="s">
        <v>2</v>
      </c>
      <c r="E15" s="12" t="s">
        <v>3</v>
      </c>
      <c r="F15" s="12" t="s">
        <v>2</v>
      </c>
      <c r="G15" s="12" t="s">
        <v>3</v>
      </c>
      <c r="H15" s="12" t="s">
        <v>2</v>
      </c>
      <c r="I15" s="12" t="s">
        <v>3</v>
      </c>
    </row>
    <row r="16" spans="1:9" ht="15.75" x14ac:dyDescent="0.25">
      <c r="A16" s="5">
        <v>9</v>
      </c>
      <c r="B16" s="9">
        <v>204.01</v>
      </c>
      <c r="C16" s="5">
        <v>4320</v>
      </c>
      <c r="D16" s="6">
        <v>9.5</v>
      </c>
      <c r="E16" s="6">
        <f>C16*D16</f>
        <v>41040</v>
      </c>
      <c r="F16" s="6">
        <v>5.95</v>
      </c>
      <c r="G16" s="6">
        <f>(C16*F16)</f>
        <v>25704</v>
      </c>
      <c r="H16" s="6">
        <v>11</v>
      </c>
      <c r="I16" s="6">
        <f>(C16*H16)</f>
        <v>47520</v>
      </c>
    </row>
    <row r="17" spans="1:9" ht="15.75" x14ac:dyDescent="0.25">
      <c r="A17" s="4">
        <v>10</v>
      </c>
      <c r="B17" s="9">
        <v>201.0155</v>
      </c>
      <c r="C17" s="4">
        <v>220</v>
      </c>
      <c r="D17" s="13">
        <v>14</v>
      </c>
      <c r="E17" s="6">
        <f t="shared" ref="E17:E25" si="6">C17*D17</f>
        <v>3080</v>
      </c>
      <c r="F17" s="13">
        <v>7</v>
      </c>
      <c r="G17" s="6">
        <f t="shared" ref="G17:G25" si="7">(C17*F17)</f>
        <v>1540</v>
      </c>
      <c r="H17" s="13">
        <v>18</v>
      </c>
      <c r="I17" s="6">
        <f t="shared" ref="I17:I25" si="8">(C17*H17)</f>
        <v>3960</v>
      </c>
    </row>
    <row r="18" spans="1:9" ht="15.75" x14ac:dyDescent="0.25">
      <c r="A18" s="5">
        <v>11</v>
      </c>
      <c r="B18" s="9">
        <v>455.06049999999999</v>
      </c>
      <c r="C18" s="5">
        <v>260</v>
      </c>
      <c r="D18" s="13">
        <v>5</v>
      </c>
      <c r="E18" s="6">
        <f t="shared" si="6"/>
        <v>1300</v>
      </c>
      <c r="F18" s="13">
        <v>3</v>
      </c>
      <c r="G18" s="6">
        <f t="shared" si="7"/>
        <v>780</v>
      </c>
      <c r="H18" s="13">
        <v>2</v>
      </c>
      <c r="I18" s="6">
        <f t="shared" si="8"/>
        <v>520</v>
      </c>
    </row>
    <row r="19" spans="1:9" ht="15.75" x14ac:dyDescent="0.25">
      <c r="A19" s="4">
        <v>12</v>
      </c>
      <c r="B19" s="9">
        <v>460.6223</v>
      </c>
      <c r="C19" s="4">
        <v>1180</v>
      </c>
      <c r="D19" s="13">
        <v>66</v>
      </c>
      <c r="E19" s="6">
        <f t="shared" si="6"/>
        <v>77880</v>
      </c>
      <c r="F19" s="13">
        <v>58.9</v>
      </c>
      <c r="G19" s="6">
        <f t="shared" si="7"/>
        <v>69502</v>
      </c>
      <c r="H19" s="13">
        <v>66.75</v>
      </c>
      <c r="I19" s="6">
        <f t="shared" si="8"/>
        <v>78765</v>
      </c>
    </row>
    <row r="20" spans="1:9" ht="15.75" x14ac:dyDescent="0.25">
      <c r="A20" s="4">
        <v>13</v>
      </c>
      <c r="B20" s="9">
        <v>460.62240000000003</v>
      </c>
      <c r="C20" s="4">
        <v>590</v>
      </c>
      <c r="D20" s="13">
        <v>76</v>
      </c>
      <c r="E20" s="6">
        <f t="shared" si="6"/>
        <v>44840</v>
      </c>
      <c r="F20" s="13">
        <v>68</v>
      </c>
      <c r="G20" s="6">
        <f t="shared" si="7"/>
        <v>40120</v>
      </c>
      <c r="H20" s="13">
        <v>69.25</v>
      </c>
      <c r="I20" s="6">
        <f t="shared" si="8"/>
        <v>40857.5</v>
      </c>
    </row>
    <row r="21" spans="1:9" ht="15.75" x14ac:dyDescent="0.25">
      <c r="A21" s="5">
        <v>14</v>
      </c>
      <c r="B21" s="9">
        <v>601.02049999999997</v>
      </c>
      <c r="C21" s="5">
        <v>770</v>
      </c>
      <c r="D21" s="13">
        <v>14.8</v>
      </c>
      <c r="E21" s="6">
        <f t="shared" si="6"/>
        <v>11396</v>
      </c>
      <c r="F21" s="13">
        <v>17</v>
      </c>
      <c r="G21" s="6">
        <f t="shared" si="7"/>
        <v>13090</v>
      </c>
      <c r="H21" s="13">
        <v>14.1</v>
      </c>
      <c r="I21" s="6">
        <f t="shared" si="8"/>
        <v>10857</v>
      </c>
    </row>
    <row r="22" spans="1:9" ht="15.75" x14ac:dyDescent="0.25">
      <c r="A22" s="4">
        <v>15</v>
      </c>
      <c r="B22" s="9">
        <v>601.04110000000003</v>
      </c>
      <c r="C22" s="4">
        <v>1060</v>
      </c>
      <c r="D22" s="13">
        <v>15.55</v>
      </c>
      <c r="E22" s="6">
        <f t="shared" si="6"/>
        <v>16483</v>
      </c>
      <c r="F22" s="13">
        <v>17</v>
      </c>
      <c r="G22" s="6">
        <f t="shared" si="7"/>
        <v>18020</v>
      </c>
      <c r="H22" s="13">
        <v>14.8</v>
      </c>
      <c r="I22" s="6">
        <f t="shared" si="8"/>
        <v>15688</v>
      </c>
    </row>
    <row r="23" spans="1:9" s="1" customFormat="1" ht="15.75" x14ac:dyDescent="0.25">
      <c r="A23" s="4">
        <v>16</v>
      </c>
      <c r="B23" s="14">
        <v>602.04110000000003</v>
      </c>
      <c r="C23" s="4">
        <v>2600</v>
      </c>
      <c r="D23" s="13">
        <v>6.2</v>
      </c>
      <c r="E23" s="6">
        <f t="shared" si="6"/>
        <v>16120</v>
      </c>
      <c r="F23" s="13">
        <v>5.25</v>
      </c>
      <c r="G23" s="6">
        <f t="shared" si="7"/>
        <v>13650</v>
      </c>
      <c r="H23" s="13">
        <v>5.9</v>
      </c>
      <c r="I23" s="6">
        <f t="shared" si="8"/>
        <v>15340.000000000002</v>
      </c>
    </row>
    <row r="24" spans="1:9" s="1" customFormat="1" ht="15.75" x14ac:dyDescent="0.25">
      <c r="A24" s="4">
        <v>17</v>
      </c>
      <c r="B24" s="14">
        <v>602.05050000000006</v>
      </c>
      <c r="C24" s="4">
        <v>110</v>
      </c>
      <c r="D24" s="13">
        <v>31.5</v>
      </c>
      <c r="E24" s="6">
        <f t="shared" si="6"/>
        <v>3465</v>
      </c>
      <c r="F24" s="13">
        <v>52</v>
      </c>
      <c r="G24" s="6">
        <f t="shared" si="7"/>
        <v>5720</v>
      </c>
      <c r="H24" s="13">
        <v>30</v>
      </c>
      <c r="I24" s="6">
        <f t="shared" si="8"/>
        <v>3300</v>
      </c>
    </row>
    <row r="25" spans="1:9" s="1" customFormat="1" ht="15.75" x14ac:dyDescent="0.25">
      <c r="A25" s="4">
        <v>18</v>
      </c>
      <c r="B25" s="14">
        <v>620.03</v>
      </c>
      <c r="C25" s="4">
        <v>100</v>
      </c>
      <c r="D25" s="13">
        <v>13.15</v>
      </c>
      <c r="E25" s="6">
        <f t="shared" si="6"/>
        <v>1315</v>
      </c>
      <c r="F25" s="13">
        <v>10</v>
      </c>
      <c r="G25" s="6">
        <f t="shared" si="7"/>
        <v>1000</v>
      </c>
      <c r="H25" s="13">
        <v>12.5</v>
      </c>
      <c r="I25" s="6">
        <f t="shared" si="8"/>
        <v>1250</v>
      </c>
    </row>
    <row r="26" spans="1:9" ht="23.25" customHeight="1" x14ac:dyDescent="0.25">
      <c r="A26" s="5"/>
      <c r="B26" s="17" t="s">
        <v>1</v>
      </c>
      <c r="C26" s="17"/>
      <c r="D26" s="23">
        <f>SUM(E16:E25)</f>
        <v>216919</v>
      </c>
      <c r="E26" s="24"/>
      <c r="F26" s="23">
        <f>SUM(G16:G25)</f>
        <v>189126</v>
      </c>
      <c r="G26" s="24"/>
      <c r="H26" s="23">
        <f>SUM(I16:I25)</f>
        <v>218057.5</v>
      </c>
      <c r="I26" s="24"/>
    </row>
    <row r="27" spans="1:9" s="1" customFormat="1" ht="15.75" x14ac:dyDescent="0.25">
      <c r="A27" s="16" t="s">
        <v>9</v>
      </c>
      <c r="B27" s="16"/>
      <c r="C27" s="16"/>
      <c r="D27" s="12" t="s">
        <v>2</v>
      </c>
      <c r="E27" s="12" t="s">
        <v>3</v>
      </c>
      <c r="F27" s="12" t="s">
        <v>2</v>
      </c>
      <c r="G27" s="12" t="s">
        <v>3</v>
      </c>
      <c r="H27" s="12" t="s">
        <v>2</v>
      </c>
      <c r="I27" s="12" t="s">
        <v>3</v>
      </c>
    </row>
    <row r="28" spans="1:9" ht="15.75" x14ac:dyDescent="0.25">
      <c r="A28" s="5">
        <v>19</v>
      </c>
      <c r="B28" s="9">
        <v>204.01150000000001</v>
      </c>
      <c r="C28" s="5">
        <v>1250</v>
      </c>
      <c r="D28" s="6">
        <v>7</v>
      </c>
      <c r="E28" s="6">
        <f>(C28*D28)</f>
        <v>8750</v>
      </c>
      <c r="F28" s="6">
        <v>7</v>
      </c>
      <c r="G28" s="6">
        <f>(C28*F28)</f>
        <v>8750</v>
      </c>
      <c r="H28" s="6">
        <v>14.75</v>
      </c>
      <c r="I28" s="6">
        <f>C28*H28</f>
        <v>18437.5</v>
      </c>
    </row>
    <row r="29" spans="1:9" ht="15.75" x14ac:dyDescent="0.25">
      <c r="A29" s="4">
        <v>20</v>
      </c>
      <c r="B29" s="9">
        <v>455.06049999999999</v>
      </c>
      <c r="C29" s="4">
        <v>8200</v>
      </c>
      <c r="D29" s="13">
        <v>2.5</v>
      </c>
      <c r="E29" s="6">
        <f t="shared" ref="E29:E31" si="9">(C29*D29)</f>
        <v>20500</v>
      </c>
      <c r="F29" s="13">
        <v>2</v>
      </c>
      <c r="G29" s="6">
        <f t="shared" ref="G29:G31" si="10">(C29*F29)</f>
        <v>16400</v>
      </c>
      <c r="H29" s="13">
        <v>2</v>
      </c>
      <c r="I29" s="6">
        <f t="shared" ref="I29:I31" si="11">C29*H29</f>
        <v>16400</v>
      </c>
    </row>
    <row r="30" spans="1:9" ht="15.75" x14ac:dyDescent="0.25">
      <c r="A30" s="5">
        <v>21</v>
      </c>
      <c r="B30" s="9">
        <v>460.5224</v>
      </c>
      <c r="C30" s="5">
        <v>14970</v>
      </c>
      <c r="D30" s="13">
        <v>55.55</v>
      </c>
      <c r="E30" s="6">
        <f t="shared" si="9"/>
        <v>831583.5</v>
      </c>
      <c r="F30" s="13">
        <v>56.49</v>
      </c>
      <c r="G30" s="6">
        <f t="shared" si="10"/>
        <v>845655.3</v>
      </c>
      <c r="H30" s="13">
        <v>51.55</v>
      </c>
      <c r="I30" s="6">
        <f t="shared" si="11"/>
        <v>771703.5</v>
      </c>
    </row>
    <row r="31" spans="1:9" ht="15.75" x14ac:dyDescent="0.25">
      <c r="A31" s="5">
        <v>22</v>
      </c>
      <c r="B31" s="9">
        <v>649.01499999999999</v>
      </c>
      <c r="C31" s="4">
        <v>1290</v>
      </c>
      <c r="D31" s="13">
        <v>2</v>
      </c>
      <c r="E31" s="6">
        <f t="shared" si="9"/>
        <v>2580</v>
      </c>
      <c r="F31" s="13">
        <v>1</v>
      </c>
      <c r="G31" s="6">
        <f t="shared" si="10"/>
        <v>1290</v>
      </c>
      <c r="H31" s="13">
        <v>1.2</v>
      </c>
      <c r="I31" s="6">
        <f t="shared" si="11"/>
        <v>1548</v>
      </c>
    </row>
    <row r="32" spans="1:9" ht="21.75" customHeight="1" x14ac:dyDescent="0.25">
      <c r="A32" s="5">
        <v>26</v>
      </c>
      <c r="B32" s="17" t="s">
        <v>1</v>
      </c>
      <c r="C32" s="17"/>
      <c r="D32" s="23">
        <f>SUM(E28:E31)</f>
        <v>863413.5</v>
      </c>
      <c r="E32" s="24"/>
      <c r="F32" s="23">
        <f>SUM(G28:G31)</f>
        <v>872095.3</v>
      </c>
      <c r="G32" s="24"/>
      <c r="H32" s="23">
        <f>SUM(I28:I31)</f>
        <v>808089</v>
      </c>
      <c r="I32" s="24"/>
    </row>
    <row r="33" spans="1:9" s="1" customFormat="1" ht="15.75" x14ac:dyDescent="0.25">
      <c r="A33" s="16" t="s">
        <v>10</v>
      </c>
      <c r="B33" s="16"/>
      <c r="C33" s="16"/>
      <c r="D33" s="12" t="s">
        <v>2</v>
      </c>
      <c r="E33" s="12" t="s">
        <v>3</v>
      </c>
      <c r="F33" s="12" t="s">
        <v>2</v>
      </c>
      <c r="G33" s="12" t="s">
        <v>3</v>
      </c>
      <c r="H33" s="12" t="s">
        <v>2</v>
      </c>
      <c r="I33" s="12" t="s">
        <v>3</v>
      </c>
    </row>
    <row r="34" spans="1:9" s="1" customFormat="1" ht="15.75" x14ac:dyDescent="0.25">
      <c r="A34" s="5">
        <v>19</v>
      </c>
      <c r="B34" s="14">
        <v>204.01150000000001</v>
      </c>
      <c r="C34" s="5">
        <v>2500</v>
      </c>
      <c r="D34" s="6">
        <v>5</v>
      </c>
      <c r="E34" s="6">
        <f>(C34*D34)</f>
        <v>12500</v>
      </c>
      <c r="F34" s="6">
        <v>5</v>
      </c>
      <c r="G34" s="6">
        <f>(F34*C34)</f>
        <v>12500</v>
      </c>
      <c r="H34" s="6">
        <v>8</v>
      </c>
      <c r="I34" s="6">
        <f>C34*H34</f>
        <v>20000</v>
      </c>
    </row>
    <row r="35" spans="1:9" s="1" customFormat="1" ht="15.75" x14ac:dyDescent="0.25">
      <c r="A35" s="4">
        <v>20</v>
      </c>
      <c r="B35" s="14">
        <v>455.06049999999999</v>
      </c>
      <c r="C35" s="4">
        <v>8450</v>
      </c>
      <c r="D35" s="13">
        <v>3</v>
      </c>
      <c r="E35" s="6">
        <f t="shared" ref="E35:E37" si="12">(C35*D35)</f>
        <v>25350</v>
      </c>
      <c r="F35" s="13">
        <v>2</v>
      </c>
      <c r="G35" s="6">
        <f t="shared" ref="G35:G37" si="13">(F35*C35)</f>
        <v>16900</v>
      </c>
      <c r="H35" s="13">
        <v>2</v>
      </c>
      <c r="I35" s="6">
        <f t="shared" ref="I35:I37" si="14">C35*H35</f>
        <v>16900</v>
      </c>
    </row>
    <row r="36" spans="1:9" s="1" customFormat="1" ht="15.75" x14ac:dyDescent="0.25">
      <c r="A36" s="5">
        <v>21</v>
      </c>
      <c r="B36" s="14">
        <v>460.5224</v>
      </c>
      <c r="C36" s="5">
        <v>12700</v>
      </c>
      <c r="D36" s="13">
        <v>61.8</v>
      </c>
      <c r="E36" s="6">
        <f t="shared" si="12"/>
        <v>784860</v>
      </c>
      <c r="F36" s="13">
        <v>56.53</v>
      </c>
      <c r="G36" s="6">
        <f t="shared" si="13"/>
        <v>717931</v>
      </c>
      <c r="H36" s="13">
        <v>51.5</v>
      </c>
      <c r="I36" s="6">
        <f t="shared" si="14"/>
        <v>654050</v>
      </c>
    </row>
    <row r="37" spans="1:9" s="1" customFormat="1" ht="15.75" x14ac:dyDescent="0.25">
      <c r="A37" s="5">
        <v>22</v>
      </c>
      <c r="B37" s="14">
        <v>649.01499999999999</v>
      </c>
      <c r="C37" s="4">
        <v>1350</v>
      </c>
      <c r="D37" s="13">
        <v>2</v>
      </c>
      <c r="E37" s="6">
        <f t="shared" si="12"/>
        <v>2700</v>
      </c>
      <c r="F37" s="13">
        <v>1</v>
      </c>
      <c r="G37" s="6">
        <f t="shared" si="13"/>
        <v>1350</v>
      </c>
      <c r="H37" s="13">
        <v>1</v>
      </c>
      <c r="I37" s="6">
        <f t="shared" si="14"/>
        <v>1350</v>
      </c>
    </row>
    <row r="38" spans="1:9" s="1" customFormat="1" ht="21.75" customHeight="1" x14ac:dyDescent="0.25">
      <c r="A38" s="5">
        <v>26</v>
      </c>
      <c r="B38" s="17" t="s">
        <v>1</v>
      </c>
      <c r="C38" s="17"/>
      <c r="D38" s="23">
        <f>SUM(E34:E37)</f>
        <v>825410</v>
      </c>
      <c r="E38" s="24"/>
      <c r="F38" s="23">
        <f>SUM(G34:G37)</f>
        <v>748681</v>
      </c>
      <c r="G38" s="24"/>
      <c r="H38" s="23">
        <f>SUM(I34:I37)</f>
        <v>692300</v>
      </c>
      <c r="I38" s="24"/>
    </row>
  </sheetData>
  <mergeCells count="29">
    <mergeCell ref="A33:C33"/>
    <mergeCell ref="B38:C38"/>
    <mergeCell ref="D38:E38"/>
    <mergeCell ref="F38:G38"/>
    <mergeCell ref="H38:I38"/>
    <mergeCell ref="A27:C27"/>
    <mergeCell ref="B32:C32"/>
    <mergeCell ref="D32:E32"/>
    <mergeCell ref="F32:G32"/>
    <mergeCell ref="H32:I32"/>
    <mergeCell ref="H7:I7"/>
    <mergeCell ref="H14:I14"/>
    <mergeCell ref="H26:I26"/>
    <mergeCell ref="F1:G1"/>
    <mergeCell ref="H1:I1"/>
    <mergeCell ref="F7:G7"/>
    <mergeCell ref="F14:G14"/>
    <mergeCell ref="F26:G26"/>
    <mergeCell ref="A15:C15"/>
    <mergeCell ref="B26:C26"/>
    <mergeCell ref="B14:C14"/>
    <mergeCell ref="B7:C7"/>
    <mergeCell ref="D1:E1"/>
    <mergeCell ref="A1:C1"/>
    <mergeCell ref="A2:C2"/>
    <mergeCell ref="A8:C8"/>
    <mergeCell ref="D26:E26"/>
    <mergeCell ref="D14:E14"/>
    <mergeCell ref="D7:E7"/>
  </mergeCells>
  <pageMargins left="0.25" right="0.25" top="1.2191666666666667" bottom="0.25" header="0" footer="0"/>
  <pageSetup scale="77" orientation="landscape" r:id="rId1"/>
  <headerFooter>
    <oddHeader xml:space="preserve">&amp;L&amp;G&amp;C&amp;"Arial,Bold"&amp;20BID SUMMARY&amp;"Arial,Regular"&amp;11
&amp;12Bid# 121022
HMA Pavement
2/24/2021&amp;R&amp;"Arial,Bold"&amp;12Department of Administration
&amp;"Arial,Regular"Purchasing Division
608-266-4131
&amp;"Arial,Bold"
&amp;"Arial,Regular"Page &amp;P of &amp;N&amp;"Arial,Bold"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Vendors</vt:lpstr>
      <vt:lpstr>'4 Vendors'!Print_Area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Rogan, Megan</cp:lastModifiedBy>
  <cp:lastPrinted>2019-07-09T14:30:12Z</cp:lastPrinted>
  <dcterms:created xsi:type="dcterms:W3CDTF">2015-09-21T13:23:10Z</dcterms:created>
  <dcterms:modified xsi:type="dcterms:W3CDTF">2021-02-24T21:19:33Z</dcterms:modified>
</cp:coreProperties>
</file>